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20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<sst xmlns="http://schemas.openxmlformats.org/spreadsheetml/2006/main" count="53" uniqueCount="52">
  <si>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вывоз</t>
  </si>
  <si>
    <t>ремонт</t>
  </si>
  <si>
    <t>итого</t>
  </si>
  <si>
    <t>обслуж.</t>
  </si>
  <si>
    <t>наём</t>
  </si>
  <si>
    <t>туалетов</t>
  </si>
  <si>
    <t>№</t>
  </si>
  <si>
    <t>п/п</t>
  </si>
  <si>
    <t>Адрес</t>
  </si>
  <si>
    <t>40 лет Октября           29а</t>
  </si>
  <si>
    <t>обслужив.</t>
  </si>
  <si>
    <t>жил. Фон-</t>
  </si>
  <si>
    <t>да</t>
  </si>
  <si>
    <t>текущ.</t>
  </si>
  <si>
    <t>ЖБО</t>
  </si>
  <si>
    <t>ТБО</t>
  </si>
  <si>
    <t>общест.</t>
  </si>
  <si>
    <t>газоснаб</t>
  </si>
  <si>
    <t>жение</t>
  </si>
  <si>
    <t>электро-</t>
  </si>
  <si>
    <t>энергия</t>
  </si>
  <si>
    <t>освещен</t>
  </si>
  <si>
    <t>мест общ.</t>
  </si>
  <si>
    <t>пользов</t>
  </si>
  <si>
    <t>отопле-</t>
  </si>
  <si>
    <t>ние</t>
  </si>
  <si>
    <t>ГВС</t>
  </si>
  <si>
    <t>ХВС</t>
  </si>
  <si>
    <t>КОС</t>
  </si>
  <si>
    <t>Вокзальная                 63</t>
  </si>
  <si>
    <t>1я Зарельсовая            27</t>
  </si>
  <si>
    <t>Кирова                            4</t>
  </si>
  <si>
    <t>Кирова                            125</t>
  </si>
  <si>
    <t>Комсомольская              16</t>
  </si>
  <si>
    <t>Комсомольская              18</t>
  </si>
  <si>
    <t>Октябрьская                    1</t>
  </si>
  <si>
    <t>Опытная станция          8</t>
  </si>
  <si>
    <t>Опытная станция          10</t>
  </si>
  <si>
    <t>Промышленная               5</t>
  </si>
  <si>
    <t>Промышленная               6</t>
  </si>
  <si>
    <t>Промышленная              7</t>
  </si>
  <si>
    <t>Промышленная             12</t>
  </si>
  <si>
    <t>Промышленная             16</t>
  </si>
  <si>
    <t>Рабочая                          22</t>
  </si>
  <si>
    <t>Совхозная                         2А</t>
  </si>
  <si>
    <t>Школьная                          54</t>
  </si>
  <si>
    <t>Итого</t>
  </si>
  <si>
    <t>Устан.</t>
  </si>
  <si>
    <t>газовых</t>
  </si>
  <si>
    <t>прибор.</t>
  </si>
  <si>
    <t>Начисление за  2014 год по ЖКУ</t>
  </si>
  <si>
    <t>дома   25 -  50лет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</si>
</sst>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5.00390625" style="0" customWidth="1"/>
    <col min="2" max="2" width="23.875" style="0" customWidth="1"/>
    <col min="4" max="4" width="9.375" style="0" customWidth="1"/>
    <col min="5" max="5" width="9.75390625" style="0" customWidth="1"/>
    <col min="6" max="6" width="10.375" style="0" customWidth="1"/>
    <col min="7" max="7" width="9.00390625" style="0" customWidth="1"/>
    <col min="8" max="8" width="8.25390625" style="0" customWidth="1"/>
    <col min="9" max="9" width="9.625" style="0" customWidth="1"/>
    <col min="10" max="10" width="8.875" style="0" customWidth="1"/>
    <col min="11" max="11" width="10.25390625" style="0" customWidth="1"/>
    <col min="12" max="12" width="9.375" style="0" customWidth="1"/>
    <col min="13" max="13" width="9.00390625" style="0" customWidth="1"/>
    <col min="14" max="14" width="9.875" style="0" customWidth="1"/>
    <col min="16" max="16" width="15.00390625" style="0" customWidth="1"/>
  </cols>
  <sheetData>
    <row r="1" ht="12.75">
      <c r="E1" s="1"/>
    </row>
    <row r="2" ht="18">
      <c r="E2" s="3" t="s">
        <v>50</v>
      </c>
    </row>
    <row r="3" ht="12.75">
      <c r="E3" t="s">
        <v>51</v>
      </c>
    </row>
    <row r="4" spans="1:2" ht="13.5" thickBot="1">
      <c r="A4" s="2"/>
      <c r="B4" s="11"/>
    </row>
    <row r="5" spans="1:17" ht="12.75">
      <c r="A5" s="12" t="s">
        <v>6</v>
      </c>
      <c r="B5" s="13" t="s">
        <v>8</v>
      </c>
      <c r="C5" s="14" t="s">
        <v>4</v>
      </c>
      <c r="D5" s="15" t="s">
        <v>10</v>
      </c>
      <c r="E5" s="14" t="s">
        <v>0</v>
      </c>
      <c r="F5" s="15" t="s">
        <v>0</v>
      </c>
      <c r="G5" s="14" t="s">
        <v>3</v>
      </c>
      <c r="H5" s="15" t="s">
        <v>17</v>
      </c>
      <c r="I5" s="13" t="s">
        <v>19</v>
      </c>
      <c r="J5" s="4" t="s">
        <v>21</v>
      </c>
      <c r="K5" s="4" t="s">
        <v>24</v>
      </c>
      <c r="L5" s="4" t="s">
        <v>26</v>
      </c>
      <c r="M5" s="15" t="s">
        <v>27</v>
      </c>
      <c r="N5" s="4" t="s">
        <v>28</v>
      </c>
      <c r="O5" s="21" t="s">
        <v>13</v>
      </c>
      <c r="P5" s="21" t="s">
        <v>46</v>
      </c>
      <c r="Q5" s="21" t="s">
        <v>47</v>
      </c>
    </row>
    <row r="6" spans="1:17" ht="12.75">
      <c r="A6" s="16" t="s">
        <v>7</v>
      </c>
      <c r="B6" s="7"/>
      <c r="C6" s="5"/>
      <c r="D6" s="6" t="s">
        <v>11</v>
      </c>
      <c r="E6" s="5" t="s">
        <v>15</v>
      </c>
      <c r="F6" s="6" t="s">
        <v>14</v>
      </c>
      <c r="G6" s="5" t="s">
        <v>16</v>
      </c>
      <c r="H6" s="6" t="s">
        <v>18</v>
      </c>
      <c r="I6" s="7" t="s">
        <v>20</v>
      </c>
      <c r="J6" s="8" t="s">
        <v>22</v>
      </c>
      <c r="K6" s="8" t="s">
        <v>25</v>
      </c>
      <c r="L6" s="8"/>
      <c r="M6" s="9"/>
      <c r="N6" s="8"/>
      <c r="O6" s="22" t="s">
        <v>1</v>
      </c>
      <c r="P6" s="22"/>
      <c r="Q6" s="22" t="s">
        <v>48</v>
      </c>
    </row>
    <row r="7" spans="1:17" ht="13.5" thickBot="1">
      <c r="A7" s="17"/>
      <c r="B7" s="18"/>
      <c r="C7" s="19"/>
      <c r="D7" s="20" t="s">
        <v>12</v>
      </c>
      <c r="E7" s="19"/>
      <c r="F7" s="20"/>
      <c r="G7" s="19" t="s">
        <v>5</v>
      </c>
      <c r="H7" s="20"/>
      <c r="I7" s="18"/>
      <c r="J7" s="10" t="s">
        <v>23</v>
      </c>
      <c r="K7" s="10"/>
      <c r="L7" s="10"/>
      <c r="M7" s="20"/>
      <c r="N7" s="10"/>
      <c r="O7" s="22"/>
      <c r="P7" s="22"/>
      <c r="Q7" s="22" t="s">
        <v>49</v>
      </c>
    </row>
    <row r="8" spans="1:18" ht="12.75">
      <c r="A8" s="23">
        <v>1</v>
      </c>
      <c r="B8" s="23" t="s">
        <v>9</v>
      </c>
      <c r="C8" s="24">
        <v>3365.34</v>
      </c>
      <c r="D8" s="25">
        <v>407628.5</v>
      </c>
      <c r="E8" s="24">
        <v>43733.63</v>
      </c>
      <c r="F8" s="25">
        <v>0</v>
      </c>
      <c r="G8" s="24">
        <v>0</v>
      </c>
      <c r="H8" s="25">
        <v>0</v>
      </c>
      <c r="I8" s="23"/>
      <c r="J8" s="24">
        <v>14959.54</v>
      </c>
      <c r="K8" s="24">
        <v>729243.6</v>
      </c>
      <c r="L8" s="24">
        <v>190790.71</v>
      </c>
      <c r="M8" s="25">
        <v>110180.62</v>
      </c>
      <c r="N8" s="24">
        <v>115833.02</v>
      </c>
      <c r="O8" s="26">
        <v>134362.05</v>
      </c>
      <c r="P8" s="26">
        <f>SUM(C8:O8)</f>
        <v>1750097.01</v>
      </c>
      <c r="Q8" s="26"/>
      <c r="R8" s="31"/>
    </row>
    <row r="9" spans="1:18" ht="12.75">
      <c r="A9" s="23">
        <f>SUM(A8+1)</f>
        <v>2</v>
      </c>
      <c r="B9" s="23" t="s">
        <v>29</v>
      </c>
      <c r="C9" s="24">
        <v>2298.81</v>
      </c>
      <c r="D9" s="25">
        <v>11514.99</v>
      </c>
      <c r="E9" s="24">
        <v>1850.43</v>
      </c>
      <c r="F9" s="25">
        <v>0</v>
      </c>
      <c r="G9" s="24">
        <v>0</v>
      </c>
      <c r="H9" s="25">
        <v>0</v>
      </c>
      <c r="I9" s="23"/>
      <c r="J9" s="26">
        <v>733.56</v>
      </c>
      <c r="K9" s="26">
        <v>30855.18</v>
      </c>
      <c r="L9" s="26">
        <v>654.24</v>
      </c>
      <c r="M9" s="25">
        <v>4527.89</v>
      </c>
      <c r="N9" s="24">
        <v>0</v>
      </c>
      <c r="O9" s="26">
        <v>5350.62</v>
      </c>
      <c r="P9" s="26">
        <f aca="true" t="shared" si="0" ref="P9:P25">SUM(C9:O9)</f>
        <v>57785.72</v>
      </c>
      <c r="Q9" s="26"/>
      <c r="R9" s="31"/>
    </row>
    <row r="10" spans="1:18" ht="12.75">
      <c r="A10" s="23">
        <f aca="true" t="shared" si="1" ref="A10:A25">SUM(A9+1)</f>
        <v>3</v>
      </c>
      <c r="B10" s="23" t="s">
        <v>30</v>
      </c>
      <c r="C10" s="24">
        <v>0</v>
      </c>
      <c r="D10" s="25">
        <v>64962.55</v>
      </c>
      <c r="E10" s="24">
        <v>8234.55</v>
      </c>
      <c r="F10" s="25"/>
      <c r="G10" s="24"/>
      <c r="H10" s="25">
        <v>0</v>
      </c>
      <c r="I10" s="23"/>
      <c r="J10" s="26">
        <v>2630.88</v>
      </c>
      <c r="K10" s="26">
        <v>132138.83</v>
      </c>
      <c r="L10" s="26">
        <v>14337.79</v>
      </c>
      <c r="M10" s="25">
        <v>18569.34</v>
      </c>
      <c r="N10" s="24">
        <v>16813.43</v>
      </c>
      <c r="O10" s="26">
        <v>22818.3</v>
      </c>
      <c r="P10" s="26">
        <f t="shared" si="0"/>
        <v>280505.67</v>
      </c>
      <c r="Q10" s="26"/>
      <c r="R10" s="31"/>
    </row>
    <row r="11" spans="1:18" ht="12.75">
      <c r="A11" s="23">
        <f t="shared" si="1"/>
        <v>4</v>
      </c>
      <c r="B11" s="23" t="s">
        <v>31</v>
      </c>
      <c r="C11" s="24">
        <v>1557.34</v>
      </c>
      <c r="D11" s="25">
        <v>28956.99</v>
      </c>
      <c r="E11" s="24">
        <v>3174.96</v>
      </c>
      <c r="F11" s="25"/>
      <c r="G11" s="24"/>
      <c r="H11" s="25">
        <v>0</v>
      </c>
      <c r="I11" s="23"/>
      <c r="J11" s="26">
        <v>1651.98</v>
      </c>
      <c r="K11" s="26">
        <v>53834.76</v>
      </c>
      <c r="L11" s="26">
        <v>21759.74</v>
      </c>
      <c r="M11" s="25">
        <v>10031.17</v>
      </c>
      <c r="N11" s="24">
        <v>11608.76</v>
      </c>
      <c r="O11" s="26">
        <v>11800.94</v>
      </c>
      <c r="P11" s="26">
        <f t="shared" si="0"/>
        <v>144376.64</v>
      </c>
      <c r="Q11" s="26"/>
      <c r="R11" s="31"/>
    </row>
    <row r="12" spans="1:18" ht="12.75">
      <c r="A12" s="23">
        <f t="shared" si="1"/>
        <v>5</v>
      </c>
      <c r="B12" s="23" t="s">
        <v>32</v>
      </c>
      <c r="C12" s="24">
        <v>0</v>
      </c>
      <c r="D12" s="25">
        <v>33223.26</v>
      </c>
      <c r="E12" s="24">
        <v>3562.14</v>
      </c>
      <c r="F12" s="25"/>
      <c r="G12" s="24"/>
      <c r="H12" s="25">
        <v>0</v>
      </c>
      <c r="I12" s="23"/>
      <c r="J12" s="26">
        <v>873.06</v>
      </c>
      <c r="K12" s="26">
        <v>59406.9</v>
      </c>
      <c r="L12" s="26">
        <v>9602.91</v>
      </c>
      <c r="M12" s="25">
        <v>7709.39</v>
      </c>
      <c r="N12" s="24">
        <v>7189.39</v>
      </c>
      <c r="O12" s="26">
        <v>10945.62</v>
      </c>
      <c r="P12" s="26">
        <f t="shared" si="0"/>
        <v>132512.67</v>
      </c>
      <c r="Q12" s="26"/>
      <c r="R12" s="31"/>
    </row>
    <row r="13" spans="1:18" ht="12.75">
      <c r="A13" s="23">
        <f t="shared" si="1"/>
        <v>6</v>
      </c>
      <c r="B13" s="23" t="s">
        <v>33</v>
      </c>
      <c r="C13" s="24">
        <v>1195.98</v>
      </c>
      <c r="D13" s="25">
        <v>278677.05</v>
      </c>
      <c r="E13" s="24">
        <v>29883.9</v>
      </c>
      <c r="F13" s="25"/>
      <c r="G13" s="24"/>
      <c r="H13" s="25">
        <v>95396.66</v>
      </c>
      <c r="I13" s="23"/>
      <c r="J13" s="26">
        <v>9664.45</v>
      </c>
      <c r="K13" s="26">
        <v>491689.77</v>
      </c>
      <c r="L13" s="26">
        <v>0</v>
      </c>
      <c r="M13" s="25">
        <v>71586.54</v>
      </c>
      <c r="N13" s="24">
        <v>45063.54</v>
      </c>
      <c r="O13" s="26">
        <v>195866.01</v>
      </c>
      <c r="P13" s="26">
        <f t="shared" si="0"/>
        <v>1219023.9000000001</v>
      </c>
      <c r="Q13" s="26"/>
      <c r="R13" s="31"/>
    </row>
    <row r="14" spans="1:18" ht="12.75">
      <c r="A14" s="23">
        <f t="shared" si="1"/>
        <v>7</v>
      </c>
      <c r="B14" s="23" t="s">
        <v>34</v>
      </c>
      <c r="C14" s="24">
        <v>7447.56</v>
      </c>
      <c r="D14" s="25">
        <v>555500.79</v>
      </c>
      <c r="E14" s="24">
        <v>59568.96</v>
      </c>
      <c r="F14" s="25"/>
      <c r="G14" s="24"/>
      <c r="H14" s="25">
        <v>232602.99</v>
      </c>
      <c r="I14" s="23"/>
      <c r="J14" s="26">
        <v>20002.67</v>
      </c>
      <c r="K14" s="26">
        <v>973400.91</v>
      </c>
      <c r="L14" s="26">
        <v>0</v>
      </c>
      <c r="M14" s="25">
        <v>171984.14</v>
      </c>
      <c r="N14" s="24">
        <v>108072.04</v>
      </c>
      <c r="O14" s="26">
        <v>238607.5</v>
      </c>
      <c r="P14" s="26">
        <f t="shared" si="0"/>
        <v>2367187.56</v>
      </c>
      <c r="Q14" s="26"/>
      <c r="R14" s="31"/>
    </row>
    <row r="15" spans="1:18" ht="12.75">
      <c r="A15" s="23">
        <f t="shared" si="1"/>
        <v>8</v>
      </c>
      <c r="B15" s="23" t="s">
        <v>35</v>
      </c>
      <c r="C15" s="24">
        <v>2474.52</v>
      </c>
      <c r="D15" s="25">
        <v>173721.1</v>
      </c>
      <c r="E15" s="24">
        <v>17830.38</v>
      </c>
      <c r="F15" s="25"/>
      <c r="G15" s="24"/>
      <c r="H15" s="25">
        <v>0</v>
      </c>
      <c r="I15" s="23"/>
      <c r="J15" s="26">
        <v>6004.08</v>
      </c>
      <c r="K15" s="26">
        <v>292948.42</v>
      </c>
      <c r="L15" s="26">
        <v>89354.15</v>
      </c>
      <c r="M15" s="25">
        <v>47461.89</v>
      </c>
      <c r="N15" s="24">
        <v>51618.46</v>
      </c>
      <c r="O15" s="26">
        <v>54780.12</v>
      </c>
      <c r="P15" s="26">
        <f t="shared" si="0"/>
        <v>736193.12</v>
      </c>
      <c r="Q15" s="26"/>
      <c r="R15" s="31"/>
    </row>
    <row r="16" spans="1:18" ht="12.75">
      <c r="A16" s="23">
        <f t="shared" si="1"/>
        <v>9</v>
      </c>
      <c r="B16" s="23" t="s">
        <v>36</v>
      </c>
      <c r="C16" s="24">
        <v>514.23</v>
      </c>
      <c r="D16" s="25">
        <v>12595.74</v>
      </c>
      <c r="E16" s="24">
        <v>1739.52</v>
      </c>
      <c r="F16" s="25"/>
      <c r="G16" s="24"/>
      <c r="H16" s="25">
        <v>0</v>
      </c>
      <c r="I16" s="23"/>
      <c r="J16" s="26">
        <v>589.68</v>
      </c>
      <c r="K16" s="26">
        <v>29005.89</v>
      </c>
      <c r="L16" s="26">
        <v>0</v>
      </c>
      <c r="M16" s="25">
        <v>4389.09</v>
      </c>
      <c r="N16" s="24">
        <v>2469.66</v>
      </c>
      <c r="O16" s="26">
        <v>6029.92</v>
      </c>
      <c r="P16" s="26">
        <f t="shared" si="0"/>
        <v>57333.729999999996</v>
      </c>
      <c r="Q16" s="26"/>
      <c r="R16" s="31"/>
    </row>
    <row r="17" spans="1:18" ht="12.75">
      <c r="A17" s="23">
        <f t="shared" si="1"/>
        <v>10</v>
      </c>
      <c r="B17" s="23" t="s">
        <v>37</v>
      </c>
      <c r="C17" s="24">
        <v>1067.13</v>
      </c>
      <c r="D17" s="25">
        <v>13237.68</v>
      </c>
      <c r="E17" s="24">
        <v>1828.17</v>
      </c>
      <c r="F17" s="25"/>
      <c r="G17" s="24"/>
      <c r="H17" s="25">
        <v>0</v>
      </c>
      <c r="I17" s="23"/>
      <c r="J17" s="26">
        <v>423.36</v>
      </c>
      <c r="K17" s="26">
        <v>30483.93</v>
      </c>
      <c r="L17" s="26">
        <v>0</v>
      </c>
      <c r="M17" s="25">
        <v>3501</v>
      </c>
      <c r="N17" s="24">
        <v>2203.94</v>
      </c>
      <c r="O17" s="26">
        <v>5286.24</v>
      </c>
      <c r="P17" s="26">
        <f t="shared" si="0"/>
        <v>58031.450000000004</v>
      </c>
      <c r="Q17" s="26"/>
      <c r="R17" s="31"/>
    </row>
    <row r="18" spans="1:18" ht="12.75">
      <c r="A18" s="23">
        <f t="shared" si="1"/>
        <v>11</v>
      </c>
      <c r="B18" s="23" t="s">
        <v>38</v>
      </c>
      <c r="C18" s="24">
        <v>692.52</v>
      </c>
      <c r="D18" s="25">
        <v>17765.56</v>
      </c>
      <c r="E18" s="24">
        <v>2453.48</v>
      </c>
      <c r="F18" s="25"/>
      <c r="G18" s="24"/>
      <c r="H18" s="25">
        <v>0</v>
      </c>
      <c r="I18" s="23"/>
      <c r="J18" s="26">
        <v>756</v>
      </c>
      <c r="K18" s="26">
        <v>40911.04</v>
      </c>
      <c r="L18" s="26">
        <v>0</v>
      </c>
      <c r="M18" s="25">
        <v>8558</v>
      </c>
      <c r="N18" s="24">
        <v>5387.31</v>
      </c>
      <c r="O18" s="26">
        <v>7094.4</v>
      </c>
      <c r="P18" s="26">
        <f t="shared" si="0"/>
        <v>83618.31</v>
      </c>
      <c r="Q18" s="26"/>
      <c r="R18" s="31"/>
    </row>
    <row r="19" spans="1:18" ht="12.75">
      <c r="A19" s="23">
        <f t="shared" si="1"/>
        <v>12</v>
      </c>
      <c r="B19" s="23" t="s">
        <v>39</v>
      </c>
      <c r="C19" s="24">
        <v>0</v>
      </c>
      <c r="D19" s="25">
        <v>27203.7</v>
      </c>
      <c r="E19" s="24">
        <v>3756.96</v>
      </c>
      <c r="F19" s="25"/>
      <c r="G19" s="24"/>
      <c r="H19" s="25">
        <v>0</v>
      </c>
      <c r="I19" s="23"/>
      <c r="J19" s="26">
        <v>952</v>
      </c>
      <c r="K19" s="26">
        <v>61725</v>
      </c>
      <c r="L19" s="26">
        <v>1165.7</v>
      </c>
      <c r="M19" s="25">
        <v>8137.97</v>
      </c>
      <c r="N19" s="24">
        <v>5123.12</v>
      </c>
      <c r="O19" s="26">
        <v>10863.36</v>
      </c>
      <c r="P19" s="26">
        <f t="shared" si="0"/>
        <v>118927.81</v>
      </c>
      <c r="Q19" s="26"/>
      <c r="R19" s="31"/>
    </row>
    <row r="20" spans="1:18" ht="12.75">
      <c r="A20" s="23">
        <f t="shared" si="1"/>
        <v>13</v>
      </c>
      <c r="B20" s="23" t="s">
        <v>40</v>
      </c>
      <c r="C20" s="24">
        <v>0</v>
      </c>
      <c r="D20" s="25">
        <v>42391.36</v>
      </c>
      <c r="E20" s="24">
        <v>6277.54</v>
      </c>
      <c r="F20" s="25"/>
      <c r="G20" s="24"/>
      <c r="H20" s="25">
        <v>0</v>
      </c>
      <c r="I20" s="23"/>
      <c r="J20" s="26">
        <v>2727.97</v>
      </c>
      <c r="K20" s="26">
        <v>102674.67</v>
      </c>
      <c r="L20" s="26">
        <v>0</v>
      </c>
      <c r="M20" s="25">
        <v>23388.36</v>
      </c>
      <c r="N20" s="24">
        <v>14722.94</v>
      </c>
      <c r="O20" s="26">
        <v>74913.62</v>
      </c>
      <c r="P20" s="26">
        <f t="shared" si="0"/>
        <v>267096.46</v>
      </c>
      <c r="Q20" s="26"/>
      <c r="R20" s="31"/>
    </row>
    <row r="21" spans="1:18" ht="12.75">
      <c r="A21" s="23">
        <f t="shared" si="1"/>
        <v>14</v>
      </c>
      <c r="B21" s="23" t="s">
        <v>41</v>
      </c>
      <c r="C21" s="24">
        <v>1183.14</v>
      </c>
      <c r="D21" s="25">
        <v>28213.38</v>
      </c>
      <c r="E21" s="24">
        <v>2896.38</v>
      </c>
      <c r="F21" s="25"/>
      <c r="G21" s="24"/>
      <c r="H21" s="25">
        <v>0</v>
      </c>
      <c r="I21" s="23"/>
      <c r="J21" s="26">
        <v>1723.68</v>
      </c>
      <c r="K21" s="26">
        <v>64970.46</v>
      </c>
      <c r="L21" s="26">
        <v>0</v>
      </c>
      <c r="M21" s="25">
        <v>15964.56</v>
      </c>
      <c r="N21" s="24">
        <v>10049.76</v>
      </c>
      <c r="O21" s="26">
        <v>24410.88</v>
      </c>
      <c r="P21" s="26">
        <f t="shared" si="0"/>
        <v>149412.24</v>
      </c>
      <c r="Q21" s="26"/>
      <c r="R21" s="31"/>
    </row>
    <row r="22" spans="1:18" ht="12.75">
      <c r="A22" s="23">
        <f t="shared" si="1"/>
        <v>15</v>
      </c>
      <c r="B22" s="23" t="s">
        <v>42</v>
      </c>
      <c r="C22" s="24">
        <v>639.24</v>
      </c>
      <c r="D22" s="25">
        <v>7186.74</v>
      </c>
      <c r="E22" s="24">
        <v>992.52</v>
      </c>
      <c r="F22" s="25"/>
      <c r="G22" s="24"/>
      <c r="H22" s="25">
        <v>0</v>
      </c>
      <c r="I22" s="23"/>
      <c r="J22" s="26">
        <v>362.88</v>
      </c>
      <c r="K22" s="26">
        <v>16549.89</v>
      </c>
      <c r="L22" s="26">
        <v>0</v>
      </c>
      <c r="M22" s="25">
        <v>2989.03</v>
      </c>
      <c r="N22" s="24">
        <v>1798.36</v>
      </c>
      <c r="O22" s="26">
        <v>2869.92</v>
      </c>
      <c r="P22" s="26">
        <f t="shared" si="0"/>
        <v>33388.579999999994</v>
      </c>
      <c r="Q22" s="26"/>
      <c r="R22" s="31"/>
    </row>
    <row r="23" spans="1:18" ht="12.75">
      <c r="A23" s="23">
        <f t="shared" si="1"/>
        <v>16</v>
      </c>
      <c r="B23" s="23" t="s">
        <v>43</v>
      </c>
      <c r="C23" s="24">
        <v>12325.5</v>
      </c>
      <c r="D23" s="25">
        <v>586993.96</v>
      </c>
      <c r="E23" s="24">
        <v>63186.31</v>
      </c>
      <c r="F23" s="25"/>
      <c r="G23" s="24"/>
      <c r="H23" s="25">
        <v>0</v>
      </c>
      <c r="I23" s="23"/>
      <c r="J23" s="26">
        <v>17855.23</v>
      </c>
      <c r="K23" s="26">
        <v>1026740.51</v>
      </c>
      <c r="L23" s="26">
        <v>236924.94</v>
      </c>
      <c r="M23" s="25">
        <v>125879.93</v>
      </c>
      <c r="N23" s="24">
        <v>136763.79</v>
      </c>
      <c r="O23" s="26">
        <v>288435.72</v>
      </c>
      <c r="P23" s="26">
        <f t="shared" si="0"/>
        <v>2495105.8899999997</v>
      </c>
      <c r="Q23" s="26"/>
      <c r="R23" s="31"/>
    </row>
    <row r="24" spans="1:18" ht="12.75">
      <c r="A24" s="23">
        <f t="shared" si="1"/>
        <v>17</v>
      </c>
      <c r="B24" s="23" t="s">
        <v>44</v>
      </c>
      <c r="C24" s="24">
        <v>2123.46</v>
      </c>
      <c r="D24" s="25">
        <v>37130.64</v>
      </c>
      <c r="E24" s="24">
        <v>4705.18</v>
      </c>
      <c r="F24" s="25"/>
      <c r="G24" s="24"/>
      <c r="H24" s="25">
        <v>0</v>
      </c>
      <c r="I24" s="23"/>
      <c r="J24" s="26">
        <v>1757.33</v>
      </c>
      <c r="K24" s="26">
        <v>78456.18</v>
      </c>
      <c r="L24" s="26">
        <v>29798.1</v>
      </c>
      <c r="M24" s="25">
        <v>14953.58</v>
      </c>
      <c r="N24" s="24">
        <v>16915.8</v>
      </c>
      <c r="O24" s="26">
        <v>13038.24</v>
      </c>
      <c r="P24" s="26">
        <f t="shared" si="0"/>
        <v>198878.50999999995</v>
      </c>
      <c r="Q24" s="26"/>
      <c r="R24" s="31"/>
    </row>
    <row r="25" spans="1:18" ht="12.75">
      <c r="A25" s="23">
        <f t="shared" si="1"/>
        <v>18</v>
      </c>
      <c r="B25" s="26" t="s">
        <v>45</v>
      </c>
      <c r="C25" s="26">
        <v>0</v>
      </c>
      <c r="D25" s="26">
        <v>36891.78</v>
      </c>
      <c r="E25" s="26">
        <v>5023.92</v>
      </c>
      <c r="F25" s="26"/>
      <c r="G25" s="26"/>
      <c r="H25" s="26">
        <v>0</v>
      </c>
      <c r="I25" s="27"/>
      <c r="J25" s="26">
        <v>1542.24</v>
      </c>
      <c r="K25" s="26">
        <v>83770.8</v>
      </c>
      <c r="L25" s="26">
        <v>8419.4</v>
      </c>
      <c r="M25" s="28">
        <v>5011.06</v>
      </c>
      <c r="N25" s="26">
        <v>5189.16</v>
      </c>
      <c r="O25" s="26">
        <v>18506.18</v>
      </c>
      <c r="P25" s="26">
        <f t="shared" si="0"/>
        <v>164354.53999999998</v>
      </c>
      <c r="Q25" s="26"/>
      <c r="R25" s="31"/>
    </row>
    <row r="26" spans="1:18" ht="12.75">
      <c r="A26" s="26"/>
      <c r="B26" s="26"/>
      <c r="C26" s="26"/>
      <c r="D26" s="26"/>
      <c r="E26" s="26"/>
      <c r="F26" s="26"/>
      <c r="G26" s="26"/>
      <c r="H26" s="26"/>
      <c r="I26" s="27"/>
      <c r="J26" s="26"/>
      <c r="K26" s="26"/>
      <c r="L26" s="26"/>
      <c r="M26" s="28"/>
      <c r="N26" s="26"/>
      <c r="O26" s="26"/>
      <c r="P26" s="26"/>
      <c r="Q26" s="26"/>
      <c r="R26" s="31"/>
    </row>
    <row r="27" spans="1:18" ht="12.75">
      <c r="A27" s="26"/>
      <c r="B27" s="26"/>
      <c r="C27" s="26"/>
      <c r="D27" s="26"/>
      <c r="E27" s="26"/>
      <c r="F27" s="26"/>
      <c r="G27" s="26"/>
      <c r="H27" s="26"/>
      <c r="I27" s="27"/>
      <c r="J27" s="26"/>
      <c r="K27" s="26"/>
      <c r="L27" s="26"/>
      <c r="M27" s="28"/>
      <c r="N27" s="26"/>
      <c r="O27" s="26"/>
      <c r="P27" s="26"/>
      <c r="Q27" s="26"/>
      <c r="R27" s="31"/>
    </row>
    <row r="28" spans="1:18" ht="12.75">
      <c r="A28" s="26"/>
      <c r="B28" s="26"/>
      <c r="C28" s="26"/>
      <c r="D28" s="26"/>
      <c r="E28" s="26"/>
      <c r="F28" s="26"/>
      <c r="G28" s="26"/>
      <c r="H28" s="26"/>
      <c r="I28" s="27"/>
      <c r="J28" s="26"/>
      <c r="K28" s="26"/>
      <c r="L28" s="26"/>
      <c r="M28" s="28"/>
      <c r="N28" s="26"/>
      <c r="O28" s="26"/>
      <c r="P28" s="26"/>
      <c r="Q28" s="26"/>
      <c r="R28" s="31"/>
    </row>
    <row r="29" spans="1:18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1"/>
    </row>
    <row r="30" spans="1:18" ht="12.75">
      <c r="A30" s="26" t="s">
        <v>2</v>
      </c>
      <c r="B30" s="26"/>
      <c r="C30" s="29">
        <f>SUM(C8:C25)</f>
        <v>36884.77</v>
      </c>
      <c r="D30" s="29">
        <f aca="true" t="shared" si="2" ref="D30:P30">SUM(D8:D25)</f>
        <v>2363795.7699999996</v>
      </c>
      <c r="E30" s="29">
        <f t="shared" si="2"/>
        <v>260698.93000000002</v>
      </c>
      <c r="F30" s="29">
        <f t="shared" si="2"/>
        <v>0</v>
      </c>
      <c r="G30" s="29">
        <f t="shared" si="2"/>
        <v>0</v>
      </c>
      <c r="H30" s="29">
        <f t="shared" si="2"/>
        <v>327999.65</v>
      </c>
      <c r="I30" s="29">
        <f t="shared" si="2"/>
        <v>0</v>
      </c>
      <c r="J30" s="29">
        <f t="shared" si="2"/>
        <v>85210.59000000001</v>
      </c>
      <c r="K30" s="29">
        <f t="shared" si="2"/>
        <v>4298806.74</v>
      </c>
      <c r="L30" s="29">
        <f t="shared" si="2"/>
        <v>602807.6799999999</v>
      </c>
      <c r="M30" s="29">
        <f t="shared" si="2"/>
        <v>654823.56</v>
      </c>
      <c r="N30" s="29">
        <f t="shared" si="2"/>
        <v>556822.4800000001</v>
      </c>
      <c r="O30" s="29">
        <f t="shared" si="2"/>
        <v>1125979.6400000001</v>
      </c>
      <c r="P30" s="29">
        <f t="shared" si="2"/>
        <v>10313829.809999999</v>
      </c>
      <c r="Q30" s="30"/>
      <c r="R30" s="31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0"/>
      <c r="R31" s="32"/>
    </row>
    <row r="34" spans="4:6" ht="12.75">
      <c r="D34">
        <f>SUM(C30+D30+E30+O30)</f>
        <v>3787359.11</v>
      </c>
      <c r="F34">
        <f>SUM(D30+O30)</f>
        <v>3489775.4099999997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 Plot</dc:creator>
  <cp:keywords/>
  <dc:description/>
  <cp:lastModifiedBy>Admin</cp:lastModifiedBy>
  <cp:lastPrinted>2011-02-02T04:22:39Z</cp:lastPrinted>
  <dcterms:created xsi:type="dcterms:W3CDTF">2008-10-10T03:36:54Z</dcterms:created>
  <dcterms:modified xsi:type="dcterms:W3CDTF">2015-03-30T04:00:38Z</dcterms:modified>
  <cp:category/>
  <cp:version/>
  <cp:contentType/>
  <cp:contentStatus/>
</cp:coreProperties>
</file>