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820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<sst xmlns="http://schemas.openxmlformats.org/spreadsheetml/2006/main" count="50" uniqueCount="49">
  <si>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вывоз</t>
  </si>
  <si>
    <t>ремонт</t>
  </si>
  <si>
    <t>итого</t>
  </si>
  <si>
    <t>обслуж.</t>
  </si>
  <si>
    <t>наём</t>
  </si>
  <si>
    <t>туалетов</t>
  </si>
  <si>
    <t>№</t>
  </si>
  <si>
    <t>п/п</t>
  </si>
  <si>
    <t>Адрес</t>
  </si>
  <si>
    <t>обслужив.</t>
  </si>
  <si>
    <t>жил. Фон-</t>
  </si>
  <si>
    <t>да</t>
  </si>
  <si>
    <t>текущ.</t>
  </si>
  <si>
    <t>ЖБО</t>
  </si>
  <si>
    <t>ТБО</t>
  </si>
  <si>
    <t>общест.</t>
  </si>
  <si>
    <t>газоснаб</t>
  </si>
  <si>
    <t>жение</t>
  </si>
  <si>
    <t>электро-</t>
  </si>
  <si>
    <t>энергия</t>
  </si>
  <si>
    <t>освещен</t>
  </si>
  <si>
    <t>мест общ.</t>
  </si>
  <si>
    <t>пользов</t>
  </si>
  <si>
    <t>отопле-</t>
  </si>
  <si>
    <t>ние</t>
  </si>
  <si>
    <t>ГВС</t>
  </si>
  <si>
    <t>ХВС</t>
  </si>
  <si>
    <t>КОС</t>
  </si>
  <si>
    <t>Иркутская                    60</t>
  </si>
  <si>
    <t>Кирова                            82</t>
  </si>
  <si>
    <t>Кирова                            84</t>
  </si>
  <si>
    <t>Московская                     1а</t>
  </si>
  <si>
    <t>Промышленная               4</t>
  </si>
  <si>
    <t>Рабочая                          29</t>
  </si>
  <si>
    <t>Сибирская                      30</t>
  </si>
  <si>
    <t>Сибирская                      32</t>
  </si>
  <si>
    <t>Сибирская                      34</t>
  </si>
  <si>
    <t>Сибирская                      34А</t>
  </si>
  <si>
    <t>Сибирская                      36</t>
  </si>
  <si>
    <t>Сибирская                      36Б</t>
  </si>
  <si>
    <t>Сибирская                      38</t>
  </si>
  <si>
    <t>Сибирская                      40</t>
  </si>
  <si>
    <t>Итого</t>
  </si>
  <si>
    <t>Сибирская                      36А</t>
  </si>
  <si>
    <t>Устан.</t>
  </si>
  <si>
    <t>газовых</t>
  </si>
  <si>
    <t>прибор.</t>
  </si>
  <si>
    <t>Начисление за  2014 год по ЖКУ</t>
  </si>
  <si>
    <t>дома   51-75лет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</si>
</sst>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O27" sqref="O27"/>
    </sheetView>
  </sheetViews>
  <sheetFormatPr defaultColWidth="9.00390625" defaultRowHeight="12.75"/>
  <cols>
    <col min="1" max="1" width="5.00390625" style="0" customWidth="1"/>
    <col min="2" max="2" width="23.875" style="0" customWidth="1"/>
    <col min="4" max="4" width="9.375" style="0" customWidth="1"/>
    <col min="5" max="5" width="9.75390625" style="0" customWidth="1"/>
    <col min="6" max="6" width="10.375" style="0" customWidth="1"/>
    <col min="7" max="7" width="9.00390625" style="0" customWidth="1"/>
    <col min="8" max="8" width="8.25390625" style="0" customWidth="1"/>
    <col min="9" max="9" width="9.625" style="0" customWidth="1"/>
    <col min="10" max="10" width="8.875" style="0" customWidth="1"/>
    <col min="11" max="11" width="10.25390625" style="0" customWidth="1"/>
    <col min="12" max="12" width="9.375" style="0" customWidth="1"/>
    <col min="13" max="13" width="9.00390625" style="0" customWidth="1"/>
    <col min="14" max="14" width="9.875" style="0" customWidth="1"/>
    <col min="16" max="16" width="15.00390625" style="0" customWidth="1"/>
  </cols>
  <sheetData>
    <row r="1" ht="12.75">
      <c r="E1" s="1"/>
    </row>
    <row r="2" ht="18">
      <c r="E2" s="3" t="s">
        <v>47</v>
      </c>
    </row>
    <row r="3" ht="12.75">
      <c r="E3" t="s">
        <v>48</v>
      </c>
    </row>
    <row r="4" spans="1:2" ht="13.5" thickBot="1">
      <c r="A4" s="2"/>
      <c r="B4" s="11"/>
    </row>
    <row r="5" spans="1:17" ht="12.75">
      <c r="A5" s="12" t="s">
        <v>6</v>
      </c>
      <c r="B5" s="13" t="s">
        <v>8</v>
      </c>
      <c r="C5" s="14" t="s">
        <v>4</v>
      </c>
      <c r="D5" s="15" t="s">
        <v>9</v>
      </c>
      <c r="E5" s="14" t="s">
        <v>0</v>
      </c>
      <c r="F5" s="15" t="s">
        <v>0</v>
      </c>
      <c r="G5" s="14" t="s">
        <v>3</v>
      </c>
      <c r="H5" s="15" t="s">
        <v>16</v>
      </c>
      <c r="I5" s="13" t="s">
        <v>18</v>
      </c>
      <c r="J5" s="4" t="s">
        <v>20</v>
      </c>
      <c r="K5" s="4" t="s">
        <v>23</v>
      </c>
      <c r="L5" s="4" t="s">
        <v>25</v>
      </c>
      <c r="M5" s="15" t="s">
        <v>26</v>
      </c>
      <c r="N5" s="4" t="s">
        <v>27</v>
      </c>
      <c r="O5" s="21" t="s">
        <v>12</v>
      </c>
      <c r="P5" s="21" t="s">
        <v>42</v>
      </c>
      <c r="Q5" s="21" t="s">
        <v>44</v>
      </c>
    </row>
    <row r="6" spans="1:17" ht="12.75">
      <c r="A6" s="16" t="s">
        <v>7</v>
      </c>
      <c r="B6" s="7"/>
      <c r="C6" s="5"/>
      <c r="D6" s="6" t="s">
        <v>10</v>
      </c>
      <c r="E6" s="5" t="s">
        <v>14</v>
      </c>
      <c r="F6" s="6" t="s">
        <v>13</v>
      </c>
      <c r="G6" s="5" t="s">
        <v>15</v>
      </c>
      <c r="H6" s="6" t="s">
        <v>17</v>
      </c>
      <c r="I6" s="7" t="s">
        <v>19</v>
      </c>
      <c r="J6" s="8" t="s">
        <v>21</v>
      </c>
      <c r="K6" s="8" t="s">
        <v>24</v>
      </c>
      <c r="L6" s="8"/>
      <c r="M6" s="9"/>
      <c r="N6" s="8"/>
      <c r="O6" s="22" t="s">
        <v>1</v>
      </c>
      <c r="P6" s="22"/>
      <c r="Q6" s="22" t="s">
        <v>45</v>
      </c>
    </row>
    <row r="7" spans="1:17" ht="13.5" thickBot="1">
      <c r="A7" s="17"/>
      <c r="B7" s="18"/>
      <c r="C7" s="19"/>
      <c r="D7" s="20" t="s">
        <v>11</v>
      </c>
      <c r="E7" s="19"/>
      <c r="F7" s="20"/>
      <c r="G7" s="19" t="s">
        <v>5</v>
      </c>
      <c r="H7" s="20"/>
      <c r="I7" s="18"/>
      <c r="J7" s="10" t="s">
        <v>22</v>
      </c>
      <c r="K7" s="10"/>
      <c r="L7" s="10"/>
      <c r="M7" s="20"/>
      <c r="N7" s="10"/>
      <c r="O7" s="22"/>
      <c r="P7" s="22"/>
      <c r="Q7" s="22" t="s">
        <v>46</v>
      </c>
    </row>
    <row r="8" spans="1:21" ht="12.75">
      <c r="A8" s="23">
        <v>1</v>
      </c>
      <c r="B8" s="23" t="s">
        <v>28</v>
      </c>
      <c r="C8" s="24">
        <v>3389.55</v>
      </c>
      <c r="D8" s="25">
        <v>11387.76</v>
      </c>
      <c r="E8" s="24">
        <v>1572.75</v>
      </c>
      <c r="F8" s="25"/>
      <c r="G8" s="24"/>
      <c r="H8" s="25">
        <v>0</v>
      </c>
      <c r="I8" s="23"/>
      <c r="J8" s="26">
        <v>713.66</v>
      </c>
      <c r="K8" s="26">
        <v>28449.48</v>
      </c>
      <c r="L8" s="26">
        <v>0</v>
      </c>
      <c r="M8" s="25">
        <v>0</v>
      </c>
      <c r="N8" s="24">
        <v>0</v>
      </c>
      <c r="O8" s="26">
        <v>4547.52</v>
      </c>
      <c r="P8" s="26">
        <f aca="true" t="shared" si="0" ref="P8:P22">SUM(C8:O8)</f>
        <v>50060.72</v>
      </c>
      <c r="Q8" s="26"/>
      <c r="R8" s="31"/>
      <c r="S8" s="31"/>
      <c r="T8" s="31"/>
      <c r="U8" s="31"/>
    </row>
    <row r="9" spans="1:21" ht="12.75">
      <c r="A9" s="23">
        <f>SUM(A8+1)</f>
        <v>2</v>
      </c>
      <c r="B9" s="23" t="s">
        <v>29</v>
      </c>
      <c r="C9" s="24">
        <v>0</v>
      </c>
      <c r="D9" s="25">
        <v>17432.92</v>
      </c>
      <c r="E9" s="24">
        <v>2801.44</v>
      </c>
      <c r="F9" s="25">
        <v>6446.56</v>
      </c>
      <c r="G9" s="24">
        <v>5316.06</v>
      </c>
      <c r="H9" s="25">
        <v>0</v>
      </c>
      <c r="I9" s="23"/>
      <c r="J9" s="26">
        <v>925.12</v>
      </c>
      <c r="K9" s="26">
        <v>46028.16</v>
      </c>
      <c r="L9" s="26">
        <v>0</v>
      </c>
      <c r="M9" s="25">
        <v>4786.08</v>
      </c>
      <c r="N9" s="24">
        <v>0</v>
      </c>
      <c r="O9" s="26">
        <v>8100.48</v>
      </c>
      <c r="P9" s="26">
        <f t="shared" si="0"/>
        <v>91836.82</v>
      </c>
      <c r="Q9" s="26"/>
      <c r="R9" s="31"/>
      <c r="S9" s="31"/>
      <c r="T9" s="31"/>
      <c r="U9" s="31"/>
    </row>
    <row r="10" spans="1:21" ht="12.75">
      <c r="A10" s="23">
        <f aca="true" t="shared" si="1" ref="A10:A22">SUM(A9+1)</f>
        <v>3</v>
      </c>
      <c r="B10" s="23" t="s">
        <v>30</v>
      </c>
      <c r="C10" s="24">
        <v>0</v>
      </c>
      <c r="D10" s="25">
        <v>16908.18</v>
      </c>
      <c r="E10" s="24">
        <v>2717.16</v>
      </c>
      <c r="F10" s="25">
        <v>6252.6</v>
      </c>
      <c r="G10" s="24">
        <v>5156.98</v>
      </c>
      <c r="H10" s="25">
        <v>0</v>
      </c>
      <c r="I10" s="23"/>
      <c r="J10" s="26">
        <v>1402.24</v>
      </c>
      <c r="K10" s="26">
        <v>44641</v>
      </c>
      <c r="L10" s="26">
        <v>0</v>
      </c>
      <c r="M10" s="25">
        <v>7814.72</v>
      </c>
      <c r="N10" s="24">
        <v>0</v>
      </c>
      <c r="O10" s="26">
        <v>7856.64</v>
      </c>
      <c r="P10" s="26">
        <f t="shared" si="0"/>
        <v>92749.52</v>
      </c>
      <c r="Q10" s="26"/>
      <c r="R10" s="31"/>
      <c r="S10" s="31"/>
      <c r="T10" s="31"/>
      <c r="U10" s="31"/>
    </row>
    <row r="11" spans="1:21" ht="12.75">
      <c r="A11" s="23">
        <f t="shared" si="1"/>
        <v>4</v>
      </c>
      <c r="B11" s="23" t="s">
        <v>31</v>
      </c>
      <c r="C11" s="24">
        <v>1290.39</v>
      </c>
      <c r="D11" s="25">
        <v>12960.48</v>
      </c>
      <c r="E11" s="24">
        <v>3100.02</v>
      </c>
      <c r="F11" s="25"/>
      <c r="G11" s="24"/>
      <c r="H11" s="25">
        <v>0</v>
      </c>
      <c r="I11" s="23"/>
      <c r="J11" s="26">
        <v>1451.52</v>
      </c>
      <c r="K11" s="26">
        <v>0</v>
      </c>
      <c r="L11" s="26">
        <v>0</v>
      </c>
      <c r="M11" s="25">
        <v>7318.35</v>
      </c>
      <c r="N11" s="24">
        <v>0</v>
      </c>
      <c r="O11" s="26">
        <v>5976</v>
      </c>
      <c r="P11" s="26">
        <f t="shared" si="0"/>
        <v>32096.760000000002</v>
      </c>
      <c r="Q11" s="26"/>
      <c r="R11" s="31"/>
      <c r="S11" s="31"/>
      <c r="T11" s="31"/>
      <c r="U11" s="31"/>
    </row>
    <row r="12" spans="1:21" ht="12.75">
      <c r="A12" s="23">
        <f t="shared" si="1"/>
        <v>5</v>
      </c>
      <c r="B12" s="23" t="s">
        <v>32</v>
      </c>
      <c r="C12" s="24">
        <v>338.34</v>
      </c>
      <c r="D12" s="25">
        <v>8294.55</v>
      </c>
      <c r="E12" s="24">
        <v>1332.9</v>
      </c>
      <c r="F12" s="25">
        <v>983.86</v>
      </c>
      <c r="G12" s="24">
        <v>811.31</v>
      </c>
      <c r="H12" s="25">
        <v>0</v>
      </c>
      <c r="I12" s="23"/>
      <c r="J12" s="26">
        <v>878.03</v>
      </c>
      <c r="K12" s="26">
        <v>22225.78</v>
      </c>
      <c r="L12" s="26">
        <v>0</v>
      </c>
      <c r="M12" s="25">
        <v>5240.84</v>
      </c>
      <c r="N12" s="24">
        <v>0</v>
      </c>
      <c r="O12" s="26">
        <v>3854.18</v>
      </c>
      <c r="P12" s="26">
        <f t="shared" si="0"/>
        <v>43959.79</v>
      </c>
      <c r="Q12" s="26"/>
      <c r="R12" s="31"/>
      <c r="S12" s="31"/>
      <c r="T12" s="31"/>
      <c r="U12" s="31"/>
    </row>
    <row r="13" spans="1:21" ht="12.75">
      <c r="A13" s="23">
        <f t="shared" si="1"/>
        <v>6</v>
      </c>
      <c r="B13" s="23" t="s">
        <v>33</v>
      </c>
      <c r="C13" s="24">
        <v>0</v>
      </c>
      <c r="D13" s="25">
        <v>44162.9</v>
      </c>
      <c r="E13" s="24">
        <v>4532.76</v>
      </c>
      <c r="F13" s="25"/>
      <c r="G13" s="24"/>
      <c r="H13" s="25">
        <v>0</v>
      </c>
      <c r="I13" s="23"/>
      <c r="J13" s="26">
        <v>1714.71</v>
      </c>
      <c r="K13" s="26">
        <v>74472.56</v>
      </c>
      <c r="L13" s="26">
        <v>15354.01</v>
      </c>
      <c r="M13" s="25">
        <v>9909.52</v>
      </c>
      <c r="N13" s="24">
        <v>6103.29</v>
      </c>
      <c r="O13" s="26">
        <v>13526.06</v>
      </c>
      <c r="P13" s="26">
        <f t="shared" si="0"/>
        <v>169775.81</v>
      </c>
      <c r="Q13" s="26"/>
      <c r="R13" s="31"/>
      <c r="S13" s="31"/>
      <c r="T13" s="31"/>
      <c r="U13" s="31"/>
    </row>
    <row r="14" spans="1:21" ht="12.75">
      <c r="A14" s="23">
        <f t="shared" si="1"/>
        <v>7</v>
      </c>
      <c r="B14" s="23" t="s">
        <v>34</v>
      </c>
      <c r="C14" s="24">
        <v>1426.68</v>
      </c>
      <c r="D14" s="25">
        <v>25363.08</v>
      </c>
      <c r="E14" s="24">
        <v>6056.48</v>
      </c>
      <c r="F14" s="25">
        <v>7089.18</v>
      </c>
      <c r="G14" s="24">
        <v>5845.86</v>
      </c>
      <c r="H14" s="25">
        <v>0</v>
      </c>
      <c r="I14" s="23"/>
      <c r="J14" s="26">
        <v>3030.55</v>
      </c>
      <c r="K14" s="26">
        <v>0</v>
      </c>
      <c r="L14" s="26">
        <v>0</v>
      </c>
      <c r="M14" s="25">
        <v>14807.28</v>
      </c>
      <c r="N14" s="24">
        <v>0</v>
      </c>
      <c r="O14" s="26">
        <v>11694.72</v>
      </c>
      <c r="P14" s="26">
        <f t="shared" si="0"/>
        <v>75313.83</v>
      </c>
      <c r="Q14" s="26"/>
      <c r="R14" s="31"/>
      <c r="S14" s="31"/>
      <c r="T14" s="31"/>
      <c r="U14" s="31"/>
    </row>
    <row r="15" spans="1:21" ht="12.75">
      <c r="A15" s="23">
        <f t="shared" si="1"/>
        <v>8</v>
      </c>
      <c r="B15" s="23" t="s">
        <v>35</v>
      </c>
      <c r="C15" s="24">
        <v>1081.28</v>
      </c>
      <c r="D15" s="25">
        <v>25622.6</v>
      </c>
      <c r="E15" s="24">
        <v>4117.48</v>
      </c>
      <c r="F15" s="25">
        <v>9475.08</v>
      </c>
      <c r="G15" s="24">
        <v>7813.44</v>
      </c>
      <c r="H15" s="25">
        <v>0</v>
      </c>
      <c r="I15" s="23"/>
      <c r="J15" s="26">
        <v>1935.36</v>
      </c>
      <c r="K15" s="26">
        <v>68657.52</v>
      </c>
      <c r="L15" s="26">
        <v>0</v>
      </c>
      <c r="M15" s="25">
        <v>11551.8</v>
      </c>
      <c r="N15" s="24">
        <v>0</v>
      </c>
      <c r="O15" s="26">
        <v>11903.92</v>
      </c>
      <c r="P15" s="26">
        <f t="shared" si="0"/>
        <v>142158.48</v>
      </c>
      <c r="Q15" s="26"/>
      <c r="R15" s="31"/>
      <c r="S15" s="31"/>
      <c r="T15" s="31"/>
      <c r="U15" s="31"/>
    </row>
    <row r="16" spans="1:21" ht="12.75">
      <c r="A16" s="23">
        <f t="shared" si="1"/>
        <v>9</v>
      </c>
      <c r="B16" s="23" t="s">
        <v>36</v>
      </c>
      <c r="C16" s="24">
        <v>1085.14</v>
      </c>
      <c r="D16" s="25">
        <v>38266.32</v>
      </c>
      <c r="E16" s="24">
        <v>6149.46</v>
      </c>
      <c r="F16" s="25">
        <v>14150.82</v>
      </c>
      <c r="G16" s="24">
        <v>11669.04</v>
      </c>
      <c r="H16" s="25">
        <v>0</v>
      </c>
      <c r="I16" s="23"/>
      <c r="J16" s="26">
        <v>3159.61</v>
      </c>
      <c r="K16" s="26">
        <v>101031.38</v>
      </c>
      <c r="L16" s="26">
        <v>0</v>
      </c>
      <c r="M16" s="25">
        <v>15956.36</v>
      </c>
      <c r="N16" s="24">
        <v>0</v>
      </c>
      <c r="O16" s="26">
        <v>17781.12</v>
      </c>
      <c r="P16" s="26">
        <f t="shared" si="0"/>
        <v>209249.25</v>
      </c>
      <c r="Q16" s="26"/>
      <c r="R16" s="31"/>
      <c r="S16" s="31"/>
      <c r="T16" s="31"/>
      <c r="U16" s="31"/>
    </row>
    <row r="17" spans="1:21" ht="12.75">
      <c r="A17" s="23">
        <f t="shared" si="1"/>
        <v>10</v>
      </c>
      <c r="B17" s="23" t="s">
        <v>37</v>
      </c>
      <c r="C17" s="24">
        <v>895.08</v>
      </c>
      <c r="D17" s="25">
        <v>39190.22</v>
      </c>
      <c r="E17" s="24">
        <v>6297.66</v>
      </c>
      <c r="F17" s="25">
        <v>9778.49</v>
      </c>
      <c r="G17" s="24">
        <v>8063.56</v>
      </c>
      <c r="H17" s="25">
        <v>0</v>
      </c>
      <c r="I17" s="23"/>
      <c r="J17" s="26">
        <v>2502.58</v>
      </c>
      <c r="K17" s="26">
        <v>102469.5</v>
      </c>
      <c r="L17" s="26">
        <v>0</v>
      </c>
      <c r="M17" s="25">
        <v>12103.31</v>
      </c>
      <c r="N17" s="24">
        <v>0</v>
      </c>
      <c r="O17" s="26">
        <v>18210.24</v>
      </c>
      <c r="P17" s="26">
        <f t="shared" si="0"/>
        <v>199510.63999999998</v>
      </c>
      <c r="Q17" s="26"/>
      <c r="R17" s="31"/>
      <c r="S17" s="31"/>
      <c r="T17" s="31"/>
      <c r="U17" s="31"/>
    </row>
    <row r="18" spans="1:21" ht="12.75">
      <c r="A18" s="23">
        <f t="shared" si="1"/>
        <v>11</v>
      </c>
      <c r="B18" s="23" t="s">
        <v>38</v>
      </c>
      <c r="C18" s="24">
        <v>0</v>
      </c>
      <c r="D18" s="25">
        <v>39145.52</v>
      </c>
      <c r="E18" s="24">
        <v>6290.46</v>
      </c>
      <c r="F18" s="25">
        <v>13428.36</v>
      </c>
      <c r="G18" s="24">
        <v>11073.42</v>
      </c>
      <c r="H18" s="25">
        <v>0</v>
      </c>
      <c r="I18" s="23"/>
      <c r="J18" s="26">
        <v>2454.66</v>
      </c>
      <c r="K18" s="26">
        <v>103353.62</v>
      </c>
      <c r="L18" s="26">
        <v>0</v>
      </c>
      <c r="M18" s="25">
        <v>14443.6</v>
      </c>
      <c r="N18" s="24">
        <v>0</v>
      </c>
      <c r="O18" s="26">
        <v>18189.5</v>
      </c>
      <c r="P18" s="26">
        <f t="shared" si="0"/>
        <v>208379.13999999998</v>
      </c>
      <c r="Q18" s="26"/>
      <c r="R18" s="31"/>
      <c r="S18" s="31"/>
      <c r="T18" s="31"/>
      <c r="U18" s="31"/>
    </row>
    <row r="19" spans="1:21" ht="12.75">
      <c r="A19" s="23">
        <f t="shared" si="1"/>
        <v>12</v>
      </c>
      <c r="B19" s="23" t="s">
        <v>43</v>
      </c>
      <c r="C19" s="24">
        <v>194.93</v>
      </c>
      <c r="D19" s="25">
        <v>6919.34</v>
      </c>
      <c r="E19" s="24">
        <v>1048.96</v>
      </c>
      <c r="F19" s="25">
        <v>2413.85</v>
      </c>
      <c r="G19" s="24">
        <v>1990.52</v>
      </c>
      <c r="H19" s="25">
        <v>0</v>
      </c>
      <c r="I19" s="23"/>
      <c r="J19" s="26">
        <v>358.49</v>
      </c>
      <c r="K19" s="26">
        <v>17491</v>
      </c>
      <c r="L19" s="26">
        <v>0</v>
      </c>
      <c r="M19" s="25">
        <v>1985.48</v>
      </c>
      <c r="N19" s="24">
        <v>0</v>
      </c>
      <c r="O19" s="26">
        <v>2710.85</v>
      </c>
      <c r="P19" s="26">
        <f t="shared" si="0"/>
        <v>35113.42</v>
      </c>
      <c r="Q19" s="26"/>
      <c r="R19" s="31"/>
      <c r="S19" s="31"/>
      <c r="T19" s="31"/>
      <c r="U19" s="31"/>
    </row>
    <row r="20" spans="1:21" ht="12.75">
      <c r="A20" s="23">
        <f t="shared" si="1"/>
        <v>13</v>
      </c>
      <c r="B20" s="23" t="s">
        <v>39</v>
      </c>
      <c r="C20" s="24">
        <v>2083.98</v>
      </c>
      <c r="D20" s="25">
        <v>19684.63</v>
      </c>
      <c r="E20" s="24">
        <v>3163.29</v>
      </c>
      <c r="F20" s="25">
        <v>7279.47</v>
      </c>
      <c r="G20" s="24">
        <v>6002.73</v>
      </c>
      <c r="H20" s="25">
        <v>0</v>
      </c>
      <c r="I20" s="23"/>
      <c r="J20" s="26">
        <v>1656.86</v>
      </c>
      <c r="K20" s="26">
        <v>52746.93</v>
      </c>
      <c r="L20" s="26">
        <v>0</v>
      </c>
      <c r="M20" s="25">
        <v>8348.27</v>
      </c>
      <c r="N20" s="24">
        <v>0</v>
      </c>
      <c r="O20" s="26">
        <v>9146.86</v>
      </c>
      <c r="P20" s="26">
        <f t="shared" si="0"/>
        <v>110113.02000000002</v>
      </c>
      <c r="Q20" s="26"/>
      <c r="R20" s="31"/>
      <c r="S20" s="31"/>
      <c r="T20" s="31"/>
      <c r="U20" s="31"/>
    </row>
    <row r="21" spans="1:21" ht="12.75">
      <c r="A21" s="23">
        <f t="shared" si="1"/>
        <v>14</v>
      </c>
      <c r="B21" s="23" t="s">
        <v>40</v>
      </c>
      <c r="C21" s="24">
        <v>536.78</v>
      </c>
      <c r="D21" s="25">
        <v>6786.91</v>
      </c>
      <c r="E21" s="24">
        <v>1090.62</v>
      </c>
      <c r="F21" s="25">
        <v>2509.74</v>
      </c>
      <c r="G21" s="24">
        <v>2069.6</v>
      </c>
      <c r="H21" s="25">
        <v>0</v>
      </c>
      <c r="I21" s="23"/>
      <c r="J21" s="26">
        <v>362.88</v>
      </c>
      <c r="K21" s="26">
        <v>18185.76</v>
      </c>
      <c r="L21" s="26">
        <v>0</v>
      </c>
      <c r="M21" s="25">
        <v>2165.96</v>
      </c>
      <c r="N21" s="24">
        <v>0</v>
      </c>
      <c r="O21" s="26">
        <v>3153.6</v>
      </c>
      <c r="P21" s="26">
        <f t="shared" si="0"/>
        <v>36861.85</v>
      </c>
      <c r="Q21" s="26"/>
      <c r="R21" s="31"/>
      <c r="S21" s="31"/>
      <c r="T21" s="31"/>
      <c r="U21" s="31"/>
    </row>
    <row r="22" spans="1:21" ht="12.75">
      <c r="A22" s="23">
        <f t="shared" si="1"/>
        <v>15</v>
      </c>
      <c r="B22" s="23" t="s">
        <v>41</v>
      </c>
      <c r="C22" s="24">
        <v>451.22</v>
      </c>
      <c r="D22" s="25">
        <v>2872.52</v>
      </c>
      <c r="E22" s="24">
        <v>1021.07</v>
      </c>
      <c r="F22" s="25">
        <v>2349.67</v>
      </c>
      <c r="G22" s="24">
        <v>1937.61</v>
      </c>
      <c r="H22" s="25">
        <v>0</v>
      </c>
      <c r="I22" s="23"/>
      <c r="J22" s="26">
        <v>483.84</v>
      </c>
      <c r="K22" s="26">
        <v>0</v>
      </c>
      <c r="L22" s="26">
        <v>0</v>
      </c>
      <c r="M22" s="25">
        <v>0</v>
      </c>
      <c r="N22" s="24">
        <v>0</v>
      </c>
      <c r="O22" s="26">
        <v>2460.4</v>
      </c>
      <c r="P22" s="26">
        <f t="shared" si="0"/>
        <v>11576.33</v>
      </c>
      <c r="Q22" s="26"/>
      <c r="R22" s="31"/>
      <c r="S22" s="31"/>
      <c r="T22" s="31"/>
      <c r="U22" s="31"/>
    </row>
    <row r="23" spans="1:21" ht="12.75">
      <c r="A23" s="26"/>
      <c r="B23" s="26"/>
      <c r="C23" s="26"/>
      <c r="D23" s="26"/>
      <c r="E23" s="26"/>
      <c r="F23" s="26"/>
      <c r="G23" s="26"/>
      <c r="H23" s="26"/>
      <c r="I23" s="27"/>
      <c r="J23" s="26"/>
      <c r="K23" s="26"/>
      <c r="L23" s="26"/>
      <c r="M23" s="28"/>
      <c r="N23" s="26"/>
      <c r="O23" s="26"/>
      <c r="P23" s="26"/>
      <c r="Q23" s="26"/>
      <c r="R23" s="31"/>
      <c r="S23" s="31"/>
      <c r="T23" s="31"/>
      <c r="U23" s="31"/>
    </row>
    <row r="24" spans="1:21" ht="12.75">
      <c r="A24" s="26"/>
      <c r="B24" s="26"/>
      <c r="C24" s="26"/>
      <c r="D24" s="26"/>
      <c r="E24" s="26"/>
      <c r="F24" s="26"/>
      <c r="G24" s="26"/>
      <c r="H24" s="26"/>
      <c r="I24" s="27"/>
      <c r="J24" s="26"/>
      <c r="K24" s="26"/>
      <c r="L24" s="26"/>
      <c r="M24" s="28"/>
      <c r="N24" s="26"/>
      <c r="O24" s="26"/>
      <c r="P24" s="26"/>
      <c r="Q24" s="26"/>
      <c r="R24" s="31"/>
      <c r="S24" s="31"/>
      <c r="T24" s="31"/>
      <c r="U24" s="31"/>
    </row>
    <row r="25" spans="1:21" ht="12.75">
      <c r="A25" s="26"/>
      <c r="B25" s="26"/>
      <c r="C25" s="26"/>
      <c r="D25" s="26"/>
      <c r="E25" s="26"/>
      <c r="F25" s="26"/>
      <c r="G25" s="26"/>
      <c r="H25" s="26"/>
      <c r="I25" s="27"/>
      <c r="J25" s="26"/>
      <c r="K25" s="26"/>
      <c r="L25" s="26"/>
      <c r="M25" s="28"/>
      <c r="N25" s="26"/>
      <c r="O25" s="26"/>
      <c r="P25" s="26"/>
      <c r="Q25" s="26"/>
      <c r="R25" s="31"/>
      <c r="S25" s="31"/>
      <c r="T25" s="31"/>
      <c r="U25" s="31"/>
    </row>
    <row r="26" spans="1:2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1"/>
      <c r="S26" s="31"/>
      <c r="T26" s="31"/>
      <c r="U26" s="31"/>
    </row>
    <row r="27" spans="1:21" ht="12.75">
      <c r="A27" s="26" t="s">
        <v>2</v>
      </c>
      <c r="B27" s="26"/>
      <c r="C27" s="29">
        <f aca="true" t="shared" si="2" ref="C27:P27">SUM(C8:C22)</f>
        <v>12773.37</v>
      </c>
      <c r="D27" s="29">
        <f t="shared" si="2"/>
        <v>314997.93000000005</v>
      </c>
      <c r="E27" s="29">
        <f t="shared" si="2"/>
        <v>51292.51</v>
      </c>
      <c r="F27" s="29">
        <f t="shared" si="2"/>
        <v>82157.68000000001</v>
      </c>
      <c r="G27" s="29">
        <f t="shared" si="2"/>
        <v>67750.13</v>
      </c>
      <c r="H27" s="29">
        <f t="shared" si="2"/>
        <v>0</v>
      </c>
      <c r="I27" s="29">
        <f t="shared" si="2"/>
        <v>0</v>
      </c>
      <c r="J27" s="29">
        <f t="shared" si="2"/>
        <v>23030.110000000004</v>
      </c>
      <c r="K27" s="29">
        <f t="shared" si="2"/>
        <v>679752.6900000001</v>
      </c>
      <c r="L27" s="29">
        <f t="shared" si="2"/>
        <v>15354.01</v>
      </c>
      <c r="M27" s="29">
        <f t="shared" si="2"/>
        <v>116431.57</v>
      </c>
      <c r="N27" s="29">
        <f t="shared" si="2"/>
        <v>6103.29</v>
      </c>
      <c r="O27" s="29">
        <f t="shared" si="2"/>
        <v>139112.09000000003</v>
      </c>
      <c r="P27" s="29">
        <f t="shared" si="2"/>
        <v>1508755.38</v>
      </c>
      <c r="Q27" s="30"/>
      <c r="R27" s="31"/>
      <c r="S27" s="31"/>
      <c r="T27" s="31"/>
      <c r="U27" s="31"/>
    </row>
    <row r="28" spans="1:2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30"/>
      <c r="R28" s="32"/>
      <c r="S28" s="31"/>
      <c r="T28" s="31"/>
      <c r="U28" s="31"/>
    </row>
    <row r="30" spans="3:5" ht="12.75">
      <c r="C30">
        <f>SUM(C27+D27+E27+F27+G27+O27)</f>
        <v>668083.7100000002</v>
      </c>
      <c r="E30">
        <f>SUM(D27+O27)</f>
        <v>454110.0200000001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 Plot</dc:creator>
  <cp:keywords/>
  <dc:description/>
  <cp:lastModifiedBy>Admin</cp:lastModifiedBy>
  <cp:lastPrinted>2011-02-02T04:22:39Z</cp:lastPrinted>
  <dcterms:created xsi:type="dcterms:W3CDTF">2008-10-10T03:36:54Z</dcterms:created>
  <dcterms:modified xsi:type="dcterms:W3CDTF">2015-03-30T03:42:15Z</dcterms:modified>
  <cp:category/>
  <cp:version/>
  <cp:contentType/>
  <cp:contentStatus/>
</cp:coreProperties>
</file>